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.ad.jhu.edu\cloud\psmile$\PRD\SMILE\Shared\Resources\New Resources\Example Docs for GCLP Related Folder\"/>
    </mc:Choice>
  </mc:AlternateContent>
  <bookViews>
    <workbookView xWindow="0" yWindow="0" windowWidth="19200" windowHeight="7050" activeTab="0"/>
  </bookViews>
  <sheets>
    <sheet name="INTRAENSAYO PC U1 HCG-BETA" sheetId="1" r:id="rId2"/>
    <sheet name="INTRAENSAYO PC U2 HCG-BETA" sheetId="2" r:id="rId3"/>
    <sheet name="INTERENSAYO PC U1 HCG-BETA" sheetId="3" r:id="rId4"/>
    <sheet name="INTERENSAYO PC U2 HCG-BETA" sheetId="4" r:id="rId5"/>
  </sheets>
  <definedNames/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</calcChain>
</file>

<file path=xl/sharedStrings.xml><?xml version="1.0" encoding="utf-8"?>
<sst xmlns="http://schemas.openxmlformats.org/spreadsheetml/2006/main" count="120" uniqueCount="43">
  <si>
    <t>FECHA:………………………….</t>
  </si>
  <si>
    <t>REVISADO………………………………………………</t>
  </si>
  <si>
    <t>Realizado por:---------------------------------------</t>
  </si>
  <si>
    <t xml:space="preserve">COMENTARIOS: </t>
  </si>
  <si>
    <t>SI</t>
  </si>
  <si>
    <r>
      <t xml:space="preserve">%CV: </t>
    </r>
    <r>
      <rPr>
        <u val="single"/>
        <sz val="10"/>
        <color indexed="8"/>
        <rFont val="Calibri"/>
        <family val="2"/>
      </rPr>
      <t>&lt;</t>
    </r>
    <r>
      <rPr>
        <sz val="10"/>
        <color indexed="8"/>
        <rFont val="Calibri"/>
        <family val="2"/>
      </rPr>
      <t xml:space="preserve"> 2.5</t>
    </r>
  </si>
  <si>
    <r>
      <rPr>
        <b/>
        <sz val="8"/>
        <color indexed="63"/>
        <rFont val="Calibri"/>
        <family val="2"/>
      </rPr>
      <t>Aceptado: Si/No</t>
    </r>
  </si>
  <si>
    <t>Precisión Intraensayo CV%</t>
  </si>
  <si>
    <t>Criterio de Evaluación</t>
  </si>
  <si>
    <t>DS</t>
  </si>
  <si>
    <t>PROMEDIO</t>
  </si>
  <si>
    <t>PC U1</t>
  </si>
  <si>
    <t>CORRIDA</t>
  </si>
  <si>
    <r>
      <t xml:space="preserve">Expira: </t>
    </r>
    <r>
      <rPr>
        <sz val="10"/>
        <color indexed="8"/>
        <rFont val="Calibri"/>
        <family val="2"/>
      </rPr>
      <t>31-05-2023</t>
    </r>
  </si>
  <si>
    <r>
      <t xml:space="preserve">Lote kit: </t>
    </r>
    <r>
      <rPr>
        <sz val="10"/>
        <color indexed="8"/>
        <rFont val="Calibri"/>
        <family val="2"/>
      </rPr>
      <t>59546502</t>
    </r>
  </si>
  <si>
    <r>
      <rPr>
        <b/>
        <sz val="10"/>
        <color indexed="8"/>
        <rFont val="Calibri"/>
        <family val="2"/>
      </rPr>
      <t>MARCA CALIBRADOR:</t>
    </r>
    <r>
      <rPr>
        <sz val="10"/>
        <color indexed="8"/>
        <rFont val="Calibri"/>
        <family val="2"/>
      </rPr>
      <t xml:space="preserve"> ROCHE</t>
    </r>
  </si>
  <si>
    <r>
      <rPr>
        <b/>
        <sz val="10"/>
        <color indexed="8"/>
        <rFont val="Calibri"/>
        <family val="2"/>
      </rPr>
      <t>Expira</t>
    </r>
    <r>
      <rPr>
        <sz val="10"/>
        <color indexed="8"/>
        <rFont val="Calibri"/>
        <family val="2"/>
      </rPr>
      <t>: 31-07-2023</t>
    </r>
  </si>
  <si>
    <r>
      <rPr>
        <b/>
        <sz val="10"/>
        <color indexed="8"/>
        <rFont val="Calibri"/>
        <family val="2"/>
      </rPr>
      <t>Lote kit:</t>
    </r>
    <r>
      <rPr>
        <sz val="10"/>
        <color indexed="8"/>
        <rFont val="Calibri"/>
        <family val="2"/>
      </rPr>
      <t xml:space="preserve"> 58457502</t>
    </r>
  </si>
  <si>
    <r>
      <rPr>
        <b/>
        <sz val="10"/>
        <color indexed="8"/>
        <rFont val="Calibri"/>
        <family val="2"/>
      </rPr>
      <t>MARCA REACTIVO:</t>
    </r>
    <r>
      <rPr>
        <sz val="10"/>
        <color indexed="8"/>
        <rFont val="Calibri"/>
        <family val="2"/>
      </rPr>
      <t xml:space="preserve"> ROCHE</t>
    </r>
  </si>
  <si>
    <r>
      <rPr>
        <b/>
        <sz val="10"/>
        <color indexed="8"/>
        <rFont val="Calibri"/>
        <family val="2"/>
      </rPr>
      <t>Expira</t>
    </r>
    <r>
      <rPr>
        <sz val="10"/>
        <color indexed="8"/>
        <rFont val="Calibri"/>
        <family val="2"/>
      </rPr>
      <t>: 30-09-2023</t>
    </r>
  </si>
  <si>
    <r>
      <t xml:space="preserve">Lote: </t>
    </r>
    <r>
      <rPr>
        <sz val="10"/>
        <color indexed="8"/>
        <rFont val="Calibri"/>
        <family val="2"/>
      </rPr>
      <t>55801290</t>
    </r>
  </si>
  <si>
    <r>
      <rPr>
        <b/>
        <sz val="10"/>
        <color indexed="8"/>
        <rFont val="Calibri"/>
        <family val="2"/>
      </rPr>
      <t xml:space="preserve">CONTROL </t>
    </r>
    <r>
      <rPr>
        <sz val="10"/>
        <color indexed="8"/>
        <rFont val="Calibri"/>
        <family val="2"/>
      </rPr>
      <t>: PC U1</t>
    </r>
  </si>
  <si>
    <r>
      <t xml:space="preserve">Fecha: </t>
    </r>
    <r>
      <rPr>
        <sz val="10"/>
        <color indexed="8"/>
        <rFont val="Calibri"/>
        <family val="2"/>
      </rPr>
      <t>11</t>
    </r>
    <r>
      <rPr>
        <sz val="10"/>
        <color indexed="8"/>
        <rFont val="Calibri"/>
        <family val="2"/>
      </rPr>
      <t xml:space="preserve"> de enero 2023</t>
    </r>
  </si>
  <si>
    <r>
      <rPr>
        <b/>
        <sz val="10"/>
        <color indexed="8"/>
        <rFont val="Calibri"/>
        <family val="2"/>
      </rPr>
      <t>PRUEBA</t>
    </r>
    <r>
      <rPr>
        <sz val="10"/>
        <color indexed="8"/>
        <rFont val="Calibri"/>
        <family val="2"/>
      </rPr>
      <t>: HCG-BETA</t>
    </r>
  </si>
  <si>
    <t xml:space="preserve">           PRUEBA DE PRECISION INTRAENSAYO COBAS PURE E402</t>
  </si>
  <si>
    <t>CLINICA ANGLO AMERICANA</t>
  </si>
  <si>
    <t>ANGLOLAB S.A</t>
  </si>
  <si>
    <r>
      <t xml:space="preserve">%CV: </t>
    </r>
    <r>
      <rPr>
        <u val="single"/>
        <sz val="10"/>
        <color indexed="8"/>
        <rFont val="Calibri"/>
        <family val="2"/>
      </rPr>
      <t>&lt;</t>
    </r>
    <r>
      <rPr>
        <sz val="10"/>
        <color indexed="8"/>
        <rFont val="Calibri"/>
        <family val="2"/>
      </rPr>
      <t xml:space="preserve"> 2.1</t>
    </r>
  </si>
  <si>
    <t>PC U2</t>
  </si>
  <si>
    <r>
      <t xml:space="preserve">Lote: </t>
    </r>
    <r>
      <rPr>
        <sz val="10"/>
        <color indexed="8"/>
        <rFont val="Calibri"/>
        <family val="2"/>
      </rPr>
      <t>55801490</t>
    </r>
  </si>
  <si>
    <r>
      <rPr>
        <b/>
        <sz val="10"/>
        <color indexed="8"/>
        <rFont val="Calibri"/>
        <family val="2"/>
      </rPr>
      <t xml:space="preserve">CONTROL </t>
    </r>
    <r>
      <rPr>
        <sz val="10"/>
        <color indexed="8"/>
        <rFont val="Calibri"/>
        <family val="2"/>
      </rPr>
      <t>: PC U2</t>
    </r>
  </si>
  <si>
    <r>
      <t xml:space="preserve">%CV: </t>
    </r>
    <r>
      <rPr>
        <u val="single"/>
        <sz val="10"/>
        <color indexed="8"/>
        <rFont val="Calibri"/>
        <family val="2"/>
      </rPr>
      <t>&lt;</t>
    </r>
    <r>
      <rPr>
        <sz val="10"/>
        <color indexed="8"/>
        <rFont val="Calibri"/>
        <family val="2"/>
      </rPr>
      <t xml:space="preserve"> 4.0</t>
    </r>
  </si>
  <si>
    <r>
      <t xml:space="preserve">Fecha: </t>
    </r>
    <r>
      <rPr>
        <sz val="10"/>
        <color indexed="8"/>
        <rFont val="Calibri"/>
        <family val="2"/>
      </rPr>
      <t>del 03 al 24 de enero 2023</t>
    </r>
  </si>
  <si>
    <t xml:space="preserve">           PRUEBA DE PRECISION INTERENSAYO COBAS PURE E402</t>
  </si>
  <si>
    <t xml:space="preserve">          CLINICA ANGLO AMERICANA</t>
  </si>
  <si>
    <r>
      <t xml:space="preserve">%CV: </t>
    </r>
    <r>
      <rPr>
        <u val="single"/>
        <sz val="10"/>
        <color indexed="8"/>
        <rFont val="Calibri"/>
        <family val="2"/>
      </rPr>
      <t>&lt;</t>
    </r>
    <r>
      <rPr>
        <sz val="10"/>
        <color indexed="8"/>
        <rFont val="Calibri"/>
        <family val="2"/>
      </rPr>
      <t xml:space="preserve"> 3.5</t>
    </r>
  </si>
  <si>
    <r>
      <rPr>
        <b/>
        <sz val="10"/>
        <color indexed="63"/>
        <rFont val="Calibri"/>
        <family val="2"/>
      </rPr>
      <t>Aceptado</t>
    </r>
    <r>
      <rPr>
        <sz val="10"/>
        <color indexed="63"/>
        <rFont val="Calibri"/>
        <family val="2"/>
      </rPr>
      <t xml:space="preserve">: </t>
    </r>
    <r>
      <rPr>
        <b/>
        <sz val="10"/>
        <color indexed="63"/>
        <rFont val="Calibri"/>
        <family val="2"/>
      </rPr>
      <t>Si/No</t>
    </r>
  </si>
  <si>
    <t xml:space="preserve">           PRUEBA DE PRECISION INTERENSAYO COBAS E402</t>
  </si>
  <si>
    <t>Approved and current. Effective starting 10-Aug-2023. Last reviewed on 12-Aug-2025._x000d_
RDP 509 (version 1.0). Precision (AngloLab HCG)_Example. Page 1 of 4</t>
  </si>
  <si>
    <t>NOTICE: This document is an example only. It must be revised to reflect your lab’s specific processes and/or specific protocol requirements.</t>
  </si>
  <si>
    <t>Approved and current. Effective starting 10-Aug-2023. Last reviewed on 12-Aug-2025._x000d_
RDP 509 (version 1.0). Precision (AngloLab HCG)_Example. Page 2 of 4</t>
  </si>
  <si>
    <t>Approved and current. Effective starting 10-Aug-2023. Last reviewed on 12-Aug-2025._x000d_
RDP 509 (version 1.0). Precision (AngloLab HCG)_Example. Page 3 of 4</t>
  </si>
  <si>
    <t>Approved and current. Effective starting 10-Aug-2023. Last reviewed on 12-Aug-2025._x000d_
RDP 509 (version 1.0). Precision (AngloLab HCG)_Example. Page 4 of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</si>
</sst>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00"/>
    <numFmt numFmtId="166" formatCode="0.0"/>
    <numFmt numFmtId="167" formatCode="0.0%"/>
  </numFmts>
  <fonts count="2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212121"/>
      <name val="Calibri"/>
      <family val="2"/>
      <scheme val="minor"/>
    </font>
    <font>
      <b/>
      <sz val="10"/>
      <color rgb="FF212121"/>
      <name val="Calibri"/>
      <family val="2"/>
      <scheme val="minor"/>
    </font>
    <font>
      <u val="single"/>
      <sz val="10"/>
      <color indexed="8"/>
      <name val="Calibri"/>
      <family val="2"/>
    </font>
    <font>
      <sz val="10"/>
      <color indexed="8"/>
      <name val="Calibri"/>
      <family val="2"/>
    </font>
    <font>
      <b/>
      <sz val="8"/>
      <color rgb="FF212121"/>
      <name val="Calibri"/>
      <family val="2"/>
      <scheme val="minor"/>
    </font>
    <font>
      <b/>
      <sz val="8"/>
      <color indexed="63"/>
      <name val="Calibri"/>
      <family val="2"/>
    </font>
    <font>
      <b/>
      <sz val="8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212121"/>
      <name val="Calibri"/>
      <family val="2"/>
    </font>
    <font>
      <b/>
      <sz val="10"/>
      <color indexed="63"/>
      <name val="Calibri"/>
      <family val="2"/>
    </font>
    <font>
      <sz val="10"/>
      <color indexed="63"/>
      <name val="Calibri"/>
      <family val="2"/>
    </font>
    <font>
      <sz val="9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16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/>
      <top/>
      <bottom style="medium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medium">
        <color auto="1"/>
      </left>
      <right/>
      <top/>
      <bottom style="thin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Fill="1"/>
    <xf numFmtId="0" fontId="4" fillId="0" borderId="0" xfId="0" applyFont="1" applyFill="1"/>
    <xf numFmtId="0" fontId="7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8" fillId="2" borderId="1" xfId="0" applyFont="1" applyFill="1" applyBorder="1" applyAlignment="1">
      <alignment horizontal="center"/>
    </xf>
    <xf numFmtId="2" fontId="7" fillId="3" borderId="2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4" fillId="0" borderId="0" xfId="0" applyFont="1" applyBorder="1"/>
    <xf numFmtId="0" fontId="11" fillId="4" borderId="1" xfId="0" applyFont="1" applyFill="1" applyBorder="1" applyAlignment="1">
      <alignment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vertical="center"/>
    </xf>
    <xf numFmtId="0" fontId="11" fillId="3" borderId="5" xfId="0" applyFont="1" applyFill="1" applyBorder="1" applyAlignment="1">
      <alignment horizontal="center" vertical="center" wrapText="1"/>
    </xf>
    <xf numFmtId="164" fontId="0" fillId="0" borderId="0" xfId="0" applyNumberFormat="1" applyFont="1" applyBorder="1"/>
    <xf numFmtId="0" fontId="0" fillId="0" borderId="0" xfId="0" applyFont="1" applyBorder="1"/>
    <xf numFmtId="164" fontId="4" fillId="0" borderId="0" xfId="0" applyNumberFormat="1" applyFont="1" applyBorder="1"/>
    <xf numFmtId="164" fontId="5" fillId="4" borderId="6" xfId="0" applyNumberFormat="1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165" fontId="5" fillId="4" borderId="8" xfId="0" applyNumberFormat="1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4" fillId="3" borderId="0" xfId="0" applyFont="1" applyFill="1" applyBorder="1"/>
    <xf numFmtId="2" fontId="5" fillId="4" borderId="10" xfId="0" applyNumberFormat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2" fontId="5" fillId="4" borderId="11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4" fillId="0" borderId="0" xfId="0" applyFont="1" applyBorder="1" applyAlignment="1">
      <alignment wrapText="1"/>
    </xf>
    <xf numFmtId="0" fontId="13" fillId="4" borderId="3" xfId="0" applyFont="1" applyFill="1" applyBorder="1" applyAlignment="1">
      <alignment horizontal="center" wrapText="1"/>
    </xf>
    <xf numFmtId="0" fontId="13" fillId="3" borderId="3" xfId="0" applyFont="1" applyFill="1" applyBorder="1" applyAlignment="1">
      <alignment horizontal="center" vertical="center"/>
    </xf>
    <xf numFmtId="14" fontId="14" fillId="0" borderId="0" xfId="0" applyNumberFormat="1" applyFont="1" applyBorder="1" applyAlignment="1">
      <alignment horizontal="left"/>
    </xf>
    <xf numFmtId="0" fontId="5" fillId="0" borderId="0" xfId="0" applyFont="1" applyBorder="1"/>
    <xf numFmtId="0" fontId="14" fillId="0" borderId="0" xfId="0" applyFont="1" applyBorder="1" applyAlignment="1">
      <alignment horizontal="left"/>
    </xf>
    <xf numFmtId="0" fontId="10" fillId="0" borderId="0" xfId="0" applyFont="1" applyBorder="1"/>
    <xf numFmtId="14" fontId="10" fillId="0" borderId="0" xfId="0" applyNumberFormat="1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14" fontId="5" fillId="0" borderId="0" xfId="0" applyNumberFormat="1" applyFont="1" applyBorder="1"/>
    <xf numFmtId="0" fontId="6" fillId="0" borderId="0" xfId="0" applyFont="1" applyBorder="1"/>
    <xf numFmtId="0" fontId="3" fillId="0" borderId="0" xfId="0" applyFont="1" applyBorder="1"/>
    <xf numFmtId="0" fontId="13" fillId="0" borderId="0" xfId="0" applyFont="1" applyBorder="1"/>
    <xf numFmtId="0" fontId="15" fillId="0" borderId="0" xfId="0" applyFont="1"/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/>
    <xf numFmtId="0" fontId="17" fillId="0" borderId="0" xfId="0" applyFont="1" applyBorder="1" applyAlignment="1">
      <alignment/>
    </xf>
    <xf numFmtId="0" fontId="17" fillId="0" borderId="0" xfId="0" applyFont="1" applyBorder="1" applyAlignment="1">
      <alignment horizontal="center"/>
    </xf>
    <xf numFmtId="0" fontId="17" fillId="0" borderId="0" xfId="0" applyFont="1" applyAlignment="1">
      <alignment horizontal="center"/>
    </xf>
    <xf numFmtId="2" fontId="7" fillId="3" borderId="3" xfId="0" applyNumberFormat="1" applyFont="1" applyFill="1" applyBorder="1" applyAlignment="1">
      <alignment horizontal="center"/>
    </xf>
    <xf numFmtId="0" fontId="11" fillId="4" borderId="2" xfId="0" applyFont="1" applyFill="1" applyBorder="1" applyAlignment="1">
      <alignment vertical="center"/>
    </xf>
    <xf numFmtId="0" fontId="11" fillId="4" borderId="5" xfId="0" applyFont="1" applyFill="1" applyBorder="1" applyAlignment="1">
      <alignment vertical="center"/>
    </xf>
    <xf numFmtId="2" fontId="5" fillId="4" borderId="8" xfId="0" applyNumberFormat="1" applyFont="1" applyFill="1" applyBorder="1" applyAlignment="1">
      <alignment horizontal="center"/>
    </xf>
    <xf numFmtId="166" fontId="5" fillId="4" borderId="10" xfId="0" applyNumberFormat="1" applyFont="1" applyFill="1" applyBorder="1" applyAlignment="1">
      <alignment horizontal="center"/>
    </xf>
    <xf numFmtId="166" fontId="5" fillId="4" borderId="11" xfId="0" applyNumberFormat="1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167" fontId="7" fillId="0" borderId="0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0" fillId="0" borderId="0" xfId="0" applyFont="1" applyFill="1" applyBorder="1"/>
    <xf numFmtId="0" fontId="11" fillId="4" borderId="2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2" fontId="5" fillId="4" borderId="6" xfId="0" applyNumberFormat="1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5" fillId="0" borderId="0" xfId="0" applyFont="1" applyAlignment="1">
      <alignment vertical="center" wrapText="1"/>
    </xf>
    <xf numFmtId="0" fontId="0" fillId="0" borderId="0" xfId="0" applyFont="1" applyAlignment="1">
      <alignment wrapText="1"/>
    </xf>
    <xf numFmtId="0" fontId="18" fillId="0" borderId="0" xfId="0" applyFont="1" applyBorder="1"/>
    <xf numFmtId="0" fontId="18" fillId="0" borderId="0" xfId="0" applyFont="1" applyBorder="1" applyAlignment="1">
      <alignment/>
    </xf>
    <xf numFmtId="0" fontId="17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/>
    <xf numFmtId="0" fontId="8" fillId="2" borderId="3" xfId="0" applyFont="1" applyFill="1" applyBorder="1" applyAlignment="1">
      <alignment horizontal="center"/>
    </xf>
    <xf numFmtId="2" fontId="7" fillId="3" borderId="1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2" fontId="5" fillId="4" borderId="2" xfId="0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 vertical="center"/>
    </xf>
    <xf numFmtId="0" fontId="22" fillId="0" borderId="0" xfId="0" applyFont="1" applyAlignment="1">
      <alignment horizontal="left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8" Type="http://schemas.openxmlformats.org/officeDocument/2006/relationships/calcChain" Target="calcChain.xml" /><Relationship Id="rId6" Type="http://schemas.openxmlformats.org/officeDocument/2006/relationships/styles" Target="styles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pageSetUpPr fitToPage="1"/>
  </sheetPr>
  <dimension ref="A1:M49"/>
  <sheetViews>
    <sheetView tabSelected="1" workbookViewId="0" topLeftCell="A12">
      <selection pane="topLeft" activeCell="D32" sqref="D32"/>
    </sheetView>
  </sheetViews>
  <sheetFormatPr defaultRowHeight="15"/>
  <cols>
    <col min="1" max="1" width="10.8571428571429" customWidth="1"/>
    <col min="2" max="2" width="14.4285714285714" customWidth="1"/>
    <col min="3" max="3" width="10.8571428571429" customWidth="1"/>
    <col min="4" max="4" width="11.1428571428571" customWidth="1"/>
    <col min="5" max="256" width="10.8571428571429" customWidth="1"/>
  </cols>
  <sheetData>
    <row r="1" spans="1:1" ht="14.5">
      <c r="A1" s="87" t="s">
        <v>39</v>
      </c>
    </row>
    <row r="2" spans="1:13" ht="14.5">
      <c r="A2" s="87" t="s">
        <v>38</v>
      </c>
    </row>
    <row r="3" spans="2:5" ht="18.65" customHeight="1">
      <c r="B3" s="52" t="s">
        <v>26</v>
      </c>
      <c r="C3" s="52"/>
      <c r="D3" s="52"/>
      <c r="E3" s="52"/>
    </row>
    <row r="4" spans="2:5" ht="18.65" customHeight="1">
      <c r="B4" s="51" t="s">
        <v>25</v>
      </c>
      <c r="C4" s="51"/>
      <c r="D4" s="51"/>
      <c r="E4" s="51"/>
    </row>
    <row r="5" spans="1:5" ht="21">
      <c r="A5" s="50" t="s">
        <v>24</v>
      </c>
      <c r="B5" s="49"/>
      <c r="C5" s="48"/>
      <c r="D5" s="47"/>
      <c r="E5" s="46"/>
    </row>
    <row r="6" spans="1:5" ht="14.5">
      <c r="A6" s="44"/>
      <c r="B6" s="45"/>
      <c r="C6" s="44"/>
      <c r="D6" s="44"/>
      <c r="E6" s="2"/>
    </row>
    <row r="7" spans="1:7" ht="14.5">
      <c r="A7" s="39" t="s">
        <v>23</v>
      </c>
      <c r="B7" s="37"/>
      <c r="C7" s="43" t="s">
        <v>22</v>
      </c>
      <c r="D7" s="42"/>
      <c r="E7" s="42"/>
      <c r="F7" s="4"/>
      <c r="G7" s="1"/>
    </row>
    <row r="8" spans="1:7" ht="14.5">
      <c r="A8" s="37"/>
      <c r="B8" s="37"/>
      <c r="C8" s="43"/>
      <c r="D8" s="42"/>
      <c r="E8" s="42"/>
      <c r="F8" s="4"/>
      <c r="G8" s="1"/>
    </row>
    <row r="9" spans="1:7" ht="14.5">
      <c r="A9" s="39" t="s">
        <v>21</v>
      </c>
      <c r="B9" s="37"/>
      <c r="C9" s="38" t="s">
        <v>20</v>
      </c>
      <c r="D9" s="37"/>
      <c r="E9" s="40" t="s">
        <v>19</v>
      </c>
      <c r="F9" s="4"/>
      <c r="G9" s="1"/>
    </row>
    <row r="10" spans="1:7" ht="14.5">
      <c r="A10" s="39" t="s">
        <v>18</v>
      </c>
      <c r="B10" s="37"/>
      <c r="C10" s="41" t="s">
        <v>17</v>
      </c>
      <c r="D10" s="37"/>
      <c r="E10" s="40" t="s">
        <v>16</v>
      </c>
      <c r="F10" s="4"/>
      <c r="G10" s="1"/>
    </row>
    <row r="11" spans="1:7" ht="14.5">
      <c r="A11" s="39" t="s">
        <v>15</v>
      </c>
      <c r="B11" s="37"/>
      <c r="C11" s="38" t="s">
        <v>14</v>
      </c>
      <c r="D11" s="37"/>
      <c r="E11" s="36" t="s">
        <v>13</v>
      </c>
      <c r="F11" s="4"/>
      <c r="G11" s="1"/>
    </row>
    <row r="12" spans="1:7" ht="15" thickBot="1">
      <c r="A12" s="21"/>
      <c r="B12" s="21"/>
      <c r="C12" s="21"/>
      <c r="D12" s="21"/>
      <c r="E12" s="21"/>
      <c r="F12" s="1"/>
      <c r="G12" s="1"/>
    </row>
    <row r="13" spans="1:7" ht="16" thickBot="1">
      <c r="A13" s="33"/>
      <c r="B13" s="15"/>
      <c r="C13" s="35" t="s">
        <v>12</v>
      </c>
      <c r="D13" s="34" t="s">
        <v>11</v>
      </c>
      <c r="E13" s="33"/>
      <c r="F13" s="3"/>
      <c r="G13" s="3"/>
    </row>
    <row r="14" spans="1:7" ht="15.5">
      <c r="A14" s="15"/>
      <c r="B14" s="15"/>
      <c r="C14" s="32">
        <v>1</v>
      </c>
      <c r="D14" s="31">
        <v>5.0700000000000003</v>
      </c>
      <c r="E14" s="15"/>
      <c r="F14" s="3"/>
      <c r="G14" s="3"/>
    </row>
    <row r="15" spans="1:7" ht="15.5">
      <c r="A15" s="15"/>
      <c r="B15" s="15"/>
      <c r="C15" s="30">
        <v>2</v>
      </c>
      <c r="D15" s="28">
        <v>5.04</v>
      </c>
      <c r="E15" s="15"/>
      <c r="F15" s="3"/>
      <c r="G15" s="3"/>
    </row>
    <row r="16" spans="1:7" ht="15.5">
      <c r="A16" s="15"/>
      <c r="B16" s="15"/>
      <c r="C16" s="30">
        <v>3</v>
      </c>
      <c r="D16" s="28">
        <v>5.2199999999999998</v>
      </c>
      <c r="E16" s="15"/>
      <c r="F16" s="3"/>
      <c r="G16" s="3"/>
    </row>
    <row r="17" spans="1:7" ht="15.5">
      <c r="A17" s="15"/>
      <c r="B17" s="15"/>
      <c r="C17" s="30">
        <v>4</v>
      </c>
      <c r="D17" s="28">
        <v>5.1399999999999997</v>
      </c>
      <c r="E17" s="15"/>
      <c r="F17" s="3"/>
      <c r="G17" s="3"/>
    </row>
    <row r="18" spans="1:7" ht="15.5">
      <c r="A18" s="15"/>
      <c r="B18" s="15"/>
      <c r="C18" s="30">
        <v>5</v>
      </c>
      <c r="D18" s="28">
        <v>5.1100000000000003</v>
      </c>
      <c r="E18" s="15"/>
      <c r="F18" s="3"/>
      <c r="G18" s="3"/>
    </row>
    <row r="19" spans="1:7" ht="15.5">
      <c r="A19" s="15"/>
      <c r="B19" s="15"/>
      <c r="C19" s="30">
        <v>6</v>
      </c>
      <c r="D19" s="28">
        <v>5.0599999999999996</v>
      </c>
      <c r="E19" s="15"/>
      <c r="F19" s="3"/>
      <c r="G19" s="3"/>
    </row>
    <row r="20" spans="1:7" ht="15.5">
      <c r="A20" s="15"/>
      <c r="B20" s="15"/>
      <c r="C20" s="30">
        <v>7</v>
      </c>
      <c r="D20" s="28">
        <v>5.0199999999999996</v>
      </c>
      <c r="E20" s="15"/>
      <c r="F20" s="3"/>
      <c r="G20" s="3"/>
    </row>
    <row r="21" spans="1:7" ht="15.5">
      <c r="A21" s="15"/>
      <c r="B21" s="15"/>
      <c r="C21" s="30">
        <v>8</v>
      </c>
      <c r="D21" s="28">
        <v>5.04</v>
      </c>
      <c r="E21" s="15"/>
      <c r="F21" s="3"/>
      <c r="G21" s="3"/>
    </row>
    <row r="22" spans="1:7" ht="15.5">
      <c r="A22" s="15"/>
      <c r="B22" s="15"/>
      <c r="C22" s="30">
        <v>9</v>
      </c>
      <c r="D22" s="28">
        <v>5.1699999999999999</v>
      </c>
      <c r="E22" s="15"/>
      <c r="F22" s="3"/>
      <c r="G22" s="3"/>
    </row>
    <row r="23" spans="1:7" ht="15.5">
      <c r="A23" s="15"/>
      <c r="B23" s="15"/>
      <c r="C23" s="30">
        <v>10</v>
      </c>
      <c r="D23" s="28">
        <v>5.0599999999999996</v>
      </c>
      <c r="E23" s="15"/>
      <c r="F23" s="3"/>
      <c r="G23" s="3"/>
    </row>
    <row r="24" spans="1:7" ht="15.5">
      <c r="A24" s="15"/>
      <c r="B24" s="15"/>
      <c r="C24" s="30">
        <v>11</v>
      </c>
      <c r="D24" s="28">
        <v>5.2000000000000002</v>
      </c>
      <c r="E24" s="15"/>
      <c r="F24" s="3"/>
      <c r="G24" s="3"/>
    </row>
    <row r="25" spans="1:7" ht="15.5">
      <c r="A25" s="15"/>
      <c r="B25" s="15"/>
      <c r="C25" s="30">
        <v>12</v>
      </c>
      <c r="D25" s="28">
        <v>5</v>
      </c>
      <c r="E25" s="15"/>
      <c r="F25" s="3"/>
      <c r="G25" s="3"/>
    </row>
    <row r="26" spans="1:7" ht="15.5">
      <c r="A26" s="15"/>
      <c r="B26" s="15"/>
      <c r="C26" s="30">
        <v>13</v>
      </c>
      <c r="D26" s="28">
        <v>5.0700000000000003</v>
      </c>
      <c r="E26" s="15"/>
      <c r="F26" s="3"/>
      <c r="G26" s="3"/>
    </row>
    <row r="27" spans="1:7" ht="15.5">
      <c r="A27" s="15"/>
      <c r="B27" s="15"/>
      <c r="C27" s="30">
        <v>14</v>
      </c>
      <c r="D27" s="28">
        <v>5.0899999999999999</v>
      </c>
      <c r="E27" s="15"/>
      <c r="F27" s="3"/>
      <c r="G27" s="3"/>
    </row>
    <row r="28" spans="1:7" ht="15.5">
      <c r="A28" s="15"/>
      <c r="B28" s="15"/>
      <c r="C28" s="30">
        <v>15</v>
      </c>
      <c r="D28" s="28">
        <v>5.1399999999999997</v>
      </c>
      <c r="E28" s="15"/>
      <c r="F28" s="3"/>
      <c r="G28" s="3"/>
    </row>
    <row r="29" spans="1:7" ht="15.5">
      <c r="A29" s="15"/>
      <c r="B29" s="15"/>
      <c r="C29" s="30">
        <v>16</v>
      </c>
      <c r="D29" s="28">
        <v>5.1299999999999999</v>
      </c>
      <c r="E29" s="15"/>
      <c r="F29" s="3"/>
      <c r="G29" s="3"/>
    </row>
    <row r="30" spans="1:7" ht="15.5">
      <c r="A30" s="15"/>
      <c r="B30" s="15"/>
      <c r="C30" s="30">
        <v>17</v>
      </c>
      <c r="D30" s="28">
        <v>5.1500000000000004</v>
      </c>
      <c r="E30" s="15"/>
      <c r="F30" s="3"/>
      <c r="G30" s="3"/>
    </row>
    <row r="31" spans="1:7" ht="15.5">
      <c r="A31" s="15"/>
      <c r="B31" s="15"/>
      <c r="C31" s="30">
        <v>18</v>
      </c>
      <c r="D31" s="28">
        <v>5.1100000000000003</v>
      </c>
      <c r="E31" s="15"/>
      <c r="F31" s="3"/>
      <c r="G31" s="3"/>
    </row>
    <row r="32" spans="1:7" ht="15.5">
      <c r="A32" s="15"/>
      <c r="B32" s="15"/>
      <c r="C32" s="30">
        <v>19</v>
      </c>
      <c r="D32" s="28">
        <v>5.0700000000000003</v>
      </c>
      <c r="E32" s="15"/>
      <c r="F32" s="3"/>
      <c r="G32" s="3"/>
    </row>
    <row r="33" spans="1:7" ht="16" thickBot="1">
      <c r="A33" s="15"/>
      <c r="B33" s="15"/>
      <c r="C33" s="29">
        <v>20</v>
      </c>
      <c r="D33" s="28">
        <v>5.0700000000000003</v>
      </c>
      <c r="E33" s="15"/>
      <c r="F33" s="3"/>
      <c r="G33" s="3"/>
    </row>
    <row r="34" spans="1:7" ht="16" thickBot="1">
      <c r="A34" s="15"/>
      <c r="B34" s="15"/>
      <c r="C34" s="27"/>
      <c r="D34" s="15"/>
      <c r="E34" s="15"/>
      <c r="F34" s="3"/>
      <c r="G34" s="3"/>
    </row>
    <row r="35" spans="1:7" ht="15.5">
      <c r="A35" s="15"/>
      <c r="B35" s="15"/>
      <c r="C35" s="26" t="s">
        <v>10</v>
      </c>
      <c r="D35" s="25">
        <f>AVERAGE(D14:D33)</f>
        <v>5.0980000000000008</v>
      </c>
      <c r="E35" s="21"/>
      <c r="F35" s="3"/>
      <c r="G35" s="3"/>
    </row>
    <row r="36" spans="1:7" ht="16" thickBot="1">
      <c r="A36" s="22"/>
      <c r="B36" s="15"/>
      <c r="C36" s="24" t="s">
        <v>9</v>
      </c>
      <c r="D36" s="23">
        <f>STDEV(D14:D33)</f>
        <v>0.059169693522773528</v>
      </c>
      <c r="E36" s="20"/>
      <c r="F36" s="3"/>
      <c r="G36" s="3"/>
    </row>
    <row r="37" spans="1:7" ht="16" thickBot="1">
      <c r="A37" s="22"/>
      <c r="B37" s="15"/>
      <c r="C37" s="21"/>
      <c r="D37" s="20"/>
      <c r="E37" s="20"/>
      <c r="F37" s="3"/>
      <c r="G37" s="3"/>
    </row>
    <row r="38" spans="1:7" ht="15.75" customHeight="1">
      <c r="A38" s="15"/>
      <c r="B38" s="15"/>
      <c r="C38" s="19" t="s">
        <v>8</v>
      </c>
      <c r="D38" s="19" t="s">
        <v>7</v>
      </c>
      <c r="E38" s="18" t="s">
        <v>6</v>
      </c>
      <c r="G38" s="3"/>
    </row>
    <row r="39" spans="1:7" ht="20.25" customHeight="1" thickBot="1">
      <c r="A39" s="15"/>
      <c r="B39" s="15"/>
      <c r="C39" s="17"/>
      <c r="D39" s="17"/>
      <c r="E39" s="16"/>
      <c r="G39" s="3"/>
    </row>
    <row r="40" spans="1:7" ht="16" thickBot="1">
      <c r="A40" s="15"/>
      <c r="B40" s="15"/>
      <c r="C40" s="14" t="s">
        <v>5</v>
      </c>
      <c r="D40" s="13">
        <f>D36/D35*100</f>
        <v>1.1606452240638194</v>
      </c>
      <c r="E40" s="12" t="s">
        <v>4</v>
      </c>
      <c r="G40" s="3"/>
    </row>
    <row r="41" spans="1:7" s="6" customFormat="1" ht="15.5">
      <c r="A41" s="11"/>
      <c r="B41" s="11"/>
      <c r="C41" s="10"/>
      <c r="D41" s="9"/>
      <c r="E41" s="8"/>
      <c r="F41" s="7"/>
      <c r="G41" s="7"/>
    </row>
    <row r="42" spans="1:7" ht="15.5">
      <c r="A42" s="5" t="s">
        <v>3</v>
      </c>
      <c r="B42" s="4"/>
      <c r="C42" s="4"/>
      <c r="D42" s="4"/>
      <c r="E42" s="4"/>
      <c r="F42" s="4"/>
      <c r="G42" s="3"/>
    </row>
    <row r="43" spans="1:7" ht="15.5">
      <c r="A43" s="4"/>
      <c r="B43" s="4"/>
      <c r="C43" s="4"/>
      <c r="D43" s="4"/>
      <c r="E43" s="4"/>
      <c r="F43" s="4"/>
      <c r="G43" s="3"/>
    </row>
    <row r="44" spans="1:7" ht="15.5">
      <c r="A44" s="4" t="s">
        <v>2</v>
      </c>
      <c r="B44" s="4"/>
      <c r="C44" s="4"/>
      <c r="D44" s="4"/>
      <c r="E44" s="4" t="s">
        <v>0</v>
      </c>
      <c r="F44" s="4"/>
      <c r="G44" s="3"/>
    </row>
    <row r="45" spans="1:7" ht="15.5">
      <c r="A45" s="4"/>
      <c r="B45" s="4"/>
      <c r="C45" s="4"/>
      <c r="D45" s="4"/>
      <c r="E45" s="4"/>
      <c r="F45" s="4"/>
      <c r="G45" s="3"/>
    </row>
    <row r="46" spans="1:7" ht="15.5">
      <c r="A46" s="4" t="s">
        <v>1</v>
      </c>
      <c r="B46" s="4"/>
      <c r="C46" s="4"/>
      <c r="D46" s="4"/>
      <c r="E46" s="4" t="s">
        <v>0</v>
      </c>
      <c r="F46" s="4"/>
      <c r="G46" s="3"/>
    </row>
    <row r="47" spans="1:7" ht="15.5">
      <c r="A47" s="4"/>
      <c r="B47" s="4"/>
      <c r="C47" s="4"/>
      <c r="D47" s="4"/>
      <c r="E47" s="4"/>
      <c r="F47" s="4"/>
      <c r="G47" s="3"/>
    </row>
    <row r="48" spans="1:7" ht="15.5">
      <c r="A48" s="4"/>
      <c r="B48" s="4"/>
      <c r="C48" s="4"/>
      <c r="D48" s="4"/>
      <c r="E48" s="4"/>
      <c r="F48" s="4"/>
      <c r="G48" s="3"/>
    </row>
    <row r="49" spans="1:7" ht="14.5">
      <c r="A49" s="2"/>
      <c r="B49" s="2"/>
      <c r="C49" s="2"/>
      <c r="D49" s="2"/>
      <c r="E49" s="2"/>
      <c r="F49" s="1"/>
      <c r="G49" s="1"/>
    </row>
  </sheetData>
  <mergeCells count="5">
    <mergeCell ref="D38:D39"/>
    <mergeCell ref="C38:C39"/>
    <mergeCell ref="E38:E39"/>
    <mergeCell ref="B4:E4"/>
    <mergeCell ref="B3:E3"/>
  </mergeCells>
  <pageMargins left="0.7" right="0.7" top="0.75" bottom="0.75" header="0.3" footer="0.3"/>
  <pageSetup orientation="portrait" scale="9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pageSetUpPr fitToPage="1"/>
  </sheetPr>
  <dimension ref="A1:M49"/>
  <sheetViews>
    <sheetView workbookViewId="0" topLeftCell="A6">
      <selection pane="topLeft" activeCell="D32" sqref="D32"/>
    </sheetView>
  </sheetViews>
  <sheetFormatPr defaultRowHeight="15"/>
  <cols>
    <col min="1" max="1" width="10.8571428571429" customWidth="1"/>
    <col min="2" max="2" width="15.8571428571429" customWidth="1"/>
    <col min="3" max="3" width="10.8571428571429" customWidth="1"/>
    <col min="4" max="4" width="13" customWidth="1"/>
    <col min="5" max="256" width="10.8571428571429" customWidth="1"/>
  </cols>
  <sheetData>
    <row r="1" spans="1:1" ht="14.5">
      <c r="A1" s="87" t="s">
        <v>39</v>
      </c>
    </row>
    <row r="2" spans="1:13" ht="14.5">
      <c r="A2" s="87" t="s">
        <v>40</v>
      </c>
    </row>
    <row r="3" spans="2:5" ht="18.65" customHeight="1">
      <c r="B3" s="60" t="s">
        <v>26</v>
      </c>
      <c r="C3" s="60"/>
      <c r="D3" s="60"/>
      <c r="E3" s="60"/>
    </row>
    <row r="4" spans="2:5" ht="18.5">
      <c r="B4" s="51" t="s">
        <v>25</v>
      </c>
      <c r="C4" s="51"/>
      <c r="D4" s="51"/>
      <c r="E4" s="51"/>
    </row>
    <row r="5" spans="1:5" ht="21">
      <c r="A5" s="50" t="s">
        <v>24</v>
      </c>
      <c r="B5" s="49"/>
      <c r="C5" s="48"/>
      <c r="D5" s="47"/>
      <c r="E5" s="46"/>
    </row>
    <row r="6" spans="1:5" ht="14.5">
      <c r="A6" s="44"/>
      <c r="B6" s="45"/>
      <c r="C6" s="44"/>
      <c r="D6" s="44"/>
      <c r="E6" s="2"/>
    </row>
    <row r="7" spans="1:7" ht="14.5">
      <c r="A7" s="39" t="s">
        <v>23</v>
      </c>
      <c r="B7" s="37"/>
      <c r="C7" s="43" t="s">
        <v>22</v>
      </c>
      <c r="D7" s="42"/>
      <c r="E7" s="42"/>
      <c r="F7" s="4"/>
      <c r="G7" s="1"/>
    </row>
    <row r="8" spans="1:7" ht="14.5">
      <c r="A8" s="37"/>
      <c r="B8" s="37"/>
      <c r="C8" s="43"/>
      <c r="D8" s="42"/>
      <c r="E8" s="42"/>
      <c r="F8" s="4"/>
      <c r="G8" s="1"/>
    </row>
    <row r="9" spans="1:7" ht="14.5">
      <c r="A9" s="39" t="s">
        <v>30</v>
      </c>
      <c r="B9" s="37"/>
      <c r="C9" s="38" t="s">
        <v>29</v>
      </c>
      <c r="D9" s="37"/>
      <c r="E9" s="40" t="s">
        <v>19</v>
      </c>
      <c r="F9" s="4"/>
      <c r="G9" s="1"/>
    </row>
    <row r="10" spans="1:7" ht="14.5">
      <c r="A10" s="39" t="s">
        <v>18</v>
      </c>
      <c r="B10" s="37"/>
      <c r="C10" s="41" t="s">
        <v>17</v>
      </c>
      <c r="D10" s="37"/>
      <c r="E10" s="40" t="s">
        <v>16</v>
      </c>
      <c r="F10" s="4"/>
      <c r="G10" s="1"/>
    </row>
    <row r="11" spans="1:7" ht="14.5">
      <c r="A11" s="39" t="s">
        <v>15</v>
      </c>
      <c r="B11" s="37"/>
      <c r="C11" s="38" t="s">
        <v>14</v>
      </c>
      <c r="D11" s="37"/>
      <c r="E11" s="36" t="s">
        <v>13</v>
      </c>
      <c r="F11" s="4"/>
      <c r="G11" s="1"/>
    </row>
    <row r="12" spans="1:7" ht="15" thickBot="1">
      <c r="A12" s="21"/>
      <c r="B12" s="21"/>
      <c r="C12" s="21"/>
      <c r="D12" s="21"/>
      <c r="E12" s="21"/>
      <c r="F12" s="1"/>
      <c r="G12" s="1"/>
    </row>
    <row r="13" spans="1:7" ht="16" thickBot="1">
      <c r="A13" s="33"/>
      <c r="B13" s="15"/>
      <c r="C13" s="59" t="s">
        <v>12</v>
      </c>
      <c r="D13" s="34" t="s">
        <v>28</v>
      </c>
      <c r="E13" s="33"/>
      <c r="F13" s="3"/>
      <c r="G13" s="3"/>
    </row>
    <row r="14" spans="1:7" ht="15.5">
      <c r="A14" s="15"/>
      <c r="B14" s="15"/>
      <c r="C14" s="32">
        <v>1</v>
      </c>
      <c r="D14" s="58">
        <v>39.5</v>
      </c>
      <c r="E14" s="15"/>
      <c r="F14" s="3"/>
      <c r="G14" s="3"/>
    </row>
    <row r="15" spans="1:7" ht="15.5">
      <c r="A15" s="15"/>
      <c r="B15" s="15"/>
      <c r="C15" s="30">
        <v>2</v>
      </c>
      <c r="D15" s="57">
        <v>39.700000000000003</v>
      </c>
      <c r="E15" s="15"/>
      <c r="F15" s="3"/>
      <c r="G15" s="3"/>
    </row>
    <row r="16" spans="1:7" ht="15.5">
      <c r="A16" s="15"/>
      <c r="B16" s="15"/>
      <c r="C16" s="30">
        <v>3</v>
      </c>
      <c r="D16" s="57">
        <v>39.5</v>
      </c>
      <c r="E16" s="15"/>
      <c r="F16" s="3"/>
      <c r="G16" s="3"/>
    </row>
    <row r="17" spans="1:7" ht="15.5">
      <c r="A17" s="15"/>
      <c r="B17" s="15"/>
      <c r="C17" s="30">
        <v>4</v>
      </c>
      <c r="D17" s="57">
        <v>39.799999999999997</v>
      </c>
      <c r="E17" s="15"/>
      <c r="F17" s="3"/>
      <c r="G17" s="3"/>
    </row>
    <row r="18" spans="1:7" ht="15.5">
      <c r="A18" s="15"/>
      <c r="B18" s="15"/>
      <c r="C18" s="30">
        <v>5</v>
      </c>
      <c r="D18" s="57">
        <v>39.600000000000001</v>
      </c>
      <c r="E18" s="15"/>
      <c r="F18" s="3"/>
      <c r="G18" s="3"/>
    </row>
    <row r="19" spans="1:7" ht="15.5">
      <c r="A19" s="15"/>
      <c r="B19" s="15"/>
      <c r="C19" s="30">
        <v>6</v>
      </c>
      <c r="D19" s="57">
        <v>39.200000000000003</v>
      </c>
      <c r="E19" s="15"/>
      <c r="F19" s="3"/>
      <c r="G19" s="3"/>
    </row>
    <row r="20" spans="1:7" ht="15.5">
      <c r="A20" s="15"/>
      <c r="B20" s="15"/>
      <c r="C20" s="30">
        <v>7</v>
      </c>
      <c r="D20" s="57">
        <v>39.799999999999997</v>
      </c>
      <c r="E20" s="15"/>
      <c r="F20" s="3"/>
      <c r="G20" s="3"/>
    </row>
    <row r="21" spans="1:7" ht="15.5">
      <c r="A21" s="15"/>
      <c r="B21" s="15"/>
      <c r="C21" s="30">
        <v>8</v>
      </c>
      <c r="D21" s="57">
        <v>38.899999999999999</v>
      </c>
      <c r="E21" s="15"/>
      <c r="F21" s="3"/>
      <c r="G21" s="3"/>
    </row>
    <row r="22" spans="1:7" ht="15.5">
      <c r="A22" s="15"/>
      <c r="B22" s="15"/>
      <c r="C22" s="30">
        <v>9</v>
      </c>
      <c r="D22" s="57">
        <v>39.299999999999997</v>
      </c>
      <c r="E22" s="15"/>
      <c r="F22" s="3"/>
      <c r="G22" s="3"/>
    </row>
    <row r="23" spans="1:7" ht="15.5">
      <c r="A23" s="15"/>
      <c r="B23" s="15"/>
      <c r="C23" s="30">
        <v>10</v>
      </c>
      <c r="D23" s="57">
        <v>39.299999999999997</v>
      </c>
      <c r="E23" s="15"/>
      <c r="F23" s="3"/>
      <c r="G23" s="3"/>
    </row>
    <row r="24" spans="1:7" ht="15.5">
      <c r="A24" s="15"/>
      <c r="B24" s="15"/>
      <c r="C24" s="30">
        <v>11</v>
      </c>
      <c r="D24" s="57">
        <v>39.799999999999997</v>
      </c>
      <c r="E24" s="15"/>
      <c r="F24" s="3"/>
      <c r="G24" s="3"/>
    </row>
    <row r="25" spans="1:7" ht="15.5">
      <c r="A25" s="15"/>
      <c r="B25" s="15"/>
      <c r="C25" s="30">
        <v>12</v>
      </c>
      <c r="D25" s="57">
        <v>39.100000000000001</v>
      </c>
      <c r="E25" s="15"/>
      <c r="F25" s="3"/>
      <c r="G25" s="3"/>
    </row>
    <row r="26" spans="1:7" ht="15.5">
      <c r="A26" s="15"/>
      <c r="B26" s="15"/>
      <c r="C26" s="30">
        <v>13</v>
      </c>
      <c r="D26" s="57">
        <v>39.700000000000003</v>
      </c>
      <c r="E26" s="15"/>
      <c r="F26" s="3"/>
      <c r="G26" s="3"/>
    </row>
    <row r="27" spans="1:7" ht="15.5">
      <c r="A27" s="15"/>
      <c r="B27" s="15"/>
      <c r="C27" s="30">
        <v>14</v>
      </c>
      <c r="D27" s="57">
        <v>38.700000000000003</v>
      </c>
      <c r="E27" s="15"/>
      <c r="F27" s="3"/>
      <c r="G27" s="3"/>
    </row>
    <row r="28" spans="1:7" ht="15.5">
      <c r="A28" s="15"/>
      <c r="B28" s="15"/>
      <c r="C28" s="30">
        <v>15</v>
      </c>
      <c r="D28" s="57">
        <v>39.600000000000001</v>
      </c>
      <c r="E28" s="15"/>
      <c r="F28" s="3"/>
      <c r="G28" s="3"/>
    </row>
    <row r="29" spans="1:7" ht="15.5">
      <c r="A29" s="15"/>
      <c r="B29" s="15"/>
      <c r="C29" s="30">
        <v>16</v>
      </c>
      <c r="D29" s="57">
        <v>39.200000000000003</v>
      </c>
      <c r="E29" s="15"/>
      <c r="F29" s="3"/>
      <c r="G29" s="3"/>
    </row>
    <row r="30" spans="1:7" ht="15.5">
      <c r="A30" s="15"/>
      <c r="B30" s="15"/>
      <c r="C30" s="30">
        <v>17</v>
      </c>
      <c r="D30" s="57">
        <v>39.100000000000001</v>
      </c>
      <c r="E30" s="15"/>
      <c r="F30" s="3"/>
      <c r="G30" s="3"/>
    </row>
    <row r="31" spans="1:7" ht="15.5">
      <c r="A31" s="15"/>
      <c r="B31" s="15"/>
      <c r="C31" s="30">
        <v>18</v>
      </c>
      <c r="D31" s="57">
        <v>39.5</v>
      </c>
      <c r="E31" s="15"/>
      <c r="F31" s="3"/>
      <c r="G31" s="3"/>
    </row>
    <row r="32" spans="1:7" ht="15.5">
      <c r="A32" s="15"/>
      <c r="B32" s="15"/>
      <c r="C32" s="30">
        <v>19</v>
      </c>
      <c r="D32" s="57">
        <v>39.600000000000001</v>
      </c>
      <c r="E32" s="15"/>
      <c r="F32" s="3"/>
      <c r="G32" s="3"/>
    </row>
    <row r="33" spans="1:7" ht="16" thickBot="1">
      <c r="A33" s="15"/>
      <c r="B33" s="15"/>
      <c r="C33" s="29">
        <v>20</v>
      </c>
      <c r="D33" s="57">
        <v>39.700000000000003</v>
      </c>
      <c r="E33" s="15"/>
      <c r="F33" s="3"/>
      <c r="G33" s="3"/>
    </row>
    <row r="34" spans="1:7" ht="16" thickBot="1">
      <c r="A34" s="15"/>
      <c r="B34" s="15"/>
      <c r="C34" s="27"/>
      <c r="D34" s="15"/>
      <c r="E34" s="15"/>
      <c r="F34" s="3"/>
      <c r="G34" s="3"/>
    </row>
    <row r="35" spans="1:7" ht="15.5">
      <c r="A35" s="15"/>
      <c r="B35" s="15"/>
      <c r="C35" s="26" t="s">
        <v>10</v>
      </c>
      <c r="D35" s="56">
        <f>AVERAGE(D14:D33)</f>
        <v>39.430000000000014</v>
      </c>
      <c r="E35" s="21"/>
      <c r="F35" s="3"/>
      <c r="G35" s="3"/>
    </row>
    <row r="36" spans="1:7" ht="16" thickBot="1">
      <c r="A36" s="22"/>
      <c r="B36" s="15"/>
      <c r="C36" s="24" t="s">
        <v>9</v>
      </c>
      <c r="D36" s="23">
        <f>STDEV(D14:D33)</f>
        <v>0.31639415790733938</v>
      </c>
      <c r="E36" s="20"/>
      <c r="F36" s="3"/>
      <c r="G36" s="3"/>
    </row>
    <row r="37" spans="1:7" ht="16" thickBot="1">
      <c r="A37" s="22"/>
      <c r="B37" s="15"/>
      <c r="C37" s="21"/>
      <c r="D37" s="20"/>
      <c r="E37" s="20"/>
      <c r="F37" s="3"/>
      <c r="G37" s="3"/>
    </row>
    <row r="38" spans="1:6" ht="15.75" customHeight="1">
      <c r="A38" s="15"/>
      <c r="B38" s="15"/>
      <c r="C38" s="19" t="s">
        <v>8</v>
      </c>
      <c r="D38" s="19" t="s">
        <v>7</v>
      </c>
      <c r="E38" s="55" t="s">
        <v>6</v>
      </c>
      <c r="F38" s="3"/>
    </row>
    <row r="39" spans="1:6" ht="16" thickBot="1">
      <c r="A39" s="15"/>
      <c r="B39" s="15"/>
      <c r="C39" s="17"/>
      <c r="D39" s="17"/>
      <c r="E39" s="54"/>
      <c r="F39" s="3"/>
    </row>
    <row r="40" spans="1:6" ht="16" thickBot="1">
      <c r="A40" s="15"/>
      <c r="B40" s="15"/>
      <c r="C40" s="14" t="s">
        <v>27</v>
      </c>
      <c r="D40" s="53">
        <f>D36/D35*100</f>
        <v>0.80241987803027959</v>
      </c>
      <c r="E40" s="12" t="s">
        <v>4</v>
      </c>
      <c r="F40" s="3"/>
    </row>
    <row r="41" spans="1:7" s="6" customFormat="1" ht="15.5">
      <c r="A41" s="11"/>
      <c r="B41" s="11"/>
      <c r="C41" s="10"/>
      <c r="D41" s="9"/>
      <c r="E41" s="8"/>
      <c r="F41" s="7"/>
      <c r="G41" s="7"/>
    </row>
    <row r="42" spans="1:7" ht="15.5">
      <c r="A42" s="5" t="s">
        <v>3</v>
      </c>
      <c r="B42" s="4"/>
      <c r="C42" s="4"/>
      <c r="D42" s="4"/>
      <c r="E42" s="4"/>
      <c r="F42" s="4"/>
      <c r="G42" s="3"/>
    </row>
    <row r="43" spans="1:7" ht="15.5">
      <c r="A43" s="4"/>
      <c r="B43" s="4"/>
      <c r="C43" s="4"/>
      <c r="D43" s="4"/>
      <c r="E43" s="4"/>
      <c r="F43" s="4"/>
      <c r="G43" s="3"/>
    </row>
    <row r="44" spans="1:7" ht="15.5">
      <c r="A44" s="4" t="s">
        <v>2</v>
      </c>
      <c r="B44" s="4"/>
      <c r="C44" s="4"/>
      <c r="D44" s="4"/>
      <c r="E44" s="4" t="s">
        <v>0</v>
      </c>
      <c r="F44" s="4"/>
      <c r="G44" s="3"/>
    </row>
    <row r="45" spans="1:7" ht="15.5">
      <c r="A45" s="4"/>
      <c r="B45" s="4"/>
      <c r="C45" s="4"/>
      <c r="D45" s="4"/>
      <c r="E45" s="4"/>
      <c r="F45" s="4"/>
      <c r="G45" s="3"/>
    </row>
    <row r="46" spans="1:7" ht="15.5">
      <c r="A46" s="4" t="s">
        <v>1</v>
      </c>
      <c r="B46" s="4"/>
      <c r="C46" s="4"/>
      <c r="D46" s="4"/>
      <c r="E46" s="4" t="s">
        <v>0</v>
      </c>
      <c r="F46" s="4"/>
      <c r="G46" s="3"/>
    </row>
    <row r="47" spans="1:7" ht="15.5">
      <c r="A47" s="4"/>
      <c r="B47" s="4"/>
      <c r="C47" s="4"/>
      <c r="D47" s="4"/>
      <c r="E47" s="4"/>
      <c r="F47" s="4"/>
      <c r="G47" s="3"/>
    </row>
    <row r="48" spans="1:7" ht="15.5">
      <c r="A48" s="4"/>
      <c r="B48" s="4"/>
      <c r="C48" s="4"/>
      <c r="D48" s="4"/>
      <c r="E48" s="4"/>
      <c r="F48" s="4"/>
      <c r="G48" s="3"/>
    </row>
    <row r="49" spans="1:7" ht="14.5">
      <c r="A49" s="2"/>
      <c r="B49" s="2"/>
      <c r="C49" s="2"/>
      <c r="D49" s="2"/>
      <c r="E49" s="2"/>
      <c r="F49" s="1"/>
      <c r="G49" s="1"/>
    </row>
  </sheetData>
  <mergeCells count="5">
    <mergeCell ref="D38:D39"/>
    <mergeCell ref="C38:C39"/>
    <mergeCell ref="E38:E39"/>
    <mergeCell ref="B4:E4"/>
    <mergeCell ref="B3:E3"/>
  </mergeCells>
  <pageMargins left="0.7" right="0.7" top="0.75" bottom="0.75" header="0.3" footer="0.3"/>
  <pageSetup orientation="portrait" scale="99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tabColor theme="0"/>
  </sheetPr>
  <dimension ref="A1:M51"/>
  <sheetViews>
    <sheetView workbookViewId="0" topLeftCell="A29">
      <selection pane="topLeft" activeCell="D32" sqref="D32"/>
    </sheetView>
  </sheetViews>
  <sheetFormatPr defaultRowHeight="15"/>
  <cols>
    <col min="1" max="1" width="10.8571428571429" customWidth="1"/>
    <col min="2" max="2" width="14.7142857142857" customWidth="1"/>
    <col min="3" max="3" width="10.8571428571429" customWidth="1"/>
    <col min="4" max="4" width="13.1428571428571" customWidth="1"/>
    <col min="5" max="5" width="13.5714285714286" customWidth="1"/>
    <col min="6" max="6" width="12.1428571428571" customWidth="1"/>
    <col min="7" max="7" width="11.4285714285714" customWidth="1"/>
    <col min="8" max="8" width="12.4285714285714" customWidth="1"/>
    <col min="9" max="10" width="11.4285714285714" customWidth="1"/>
    <col min="11" max="11" width="13.4285714285714" customWidth="1"/>
    <col min="12" max="12" width="11.5714285714286" customWidth="1"/>
    <col min="13" max="256" width="10.8571428571429" customWidth="1"/>
  </cols>
  <sheetData>
    <row r="1" spans="1:1" ht="14.5">
      <c r="A1" s="87" t="s">
        <v>39</v>
      </c>
    </row>
    <row r="2" spans="1:13" ht="14.5">
      <c r="A2" s="87" t="s">
        <v>41</v>
      </c>
    </row>
    <row r="3" spans="2:5" ht="18.5">
      <c r="B3" s="52" t="s">
        <v>26</v>
      </c>
      <c r="C3" s="52"/>
      <c r="D3" s="52"/>
      <c r="E3" s="74"/>
    </row>
    <row r="4" spans="2:5" ht="18.5">
      <c r="B4" s="50" t="s">
        <v>34</v>
      </c>
      <c r="C4" s="73"/>
      <c r="D4" s="73"/>
      <c r="E4" s="73"/>
    </row>
    <row r="5" spans="1:7" ht="21">
      <c r="A5" s="50" t="s">
        <v>33</v>
      </c>
      <c r="B5" s="71"/>
      <c r="C5" s="47"/>
      <c r="D5" s="47"/>
      <c r="E5" s="46"/>
      <c r="G5" s="1"/>
    </row>
    <row r="6" spans="1:7" ht="11.25" customHeight="1">
      <c r="A6" s="72"/>
      <c r="B6" s="71"/>
      <c r="C6" s="47"/>
      <c r="D6" s="47"/>
      <c r="E6" s="46"/>
      <c r="G6" s="1"/>
    </row>
    <row r="7" spans="1:7" ht="14.5">
      <c r="A7" s="39" t="s">
        <v>23</v>
      </c>
      <c r="B7" s="37"/>
      <c r="C7" s="43" t="s">
        <v>32</v>
      </c>
      <c r="D7" s="42"/>
      <c r="E7" s="42"/>
      <c r="F7" s="4"/>
      <c r="G7" s="4"/>
    </row>
    <row r="8" spans="1:7" ht="14.5">
      <c r="A8" s="37"/>
      <c r="B8" s="37"/>
      <c r="C8" s="43"/>
      <c r="D8" s="42"/>
      <c r="E8" s="42"/>
      <c r="F8" s="4"/>
      <c r="G8" s="4"/>
    </row>
    <row r="9" spans="1:7" ht="14.5">
      <c r="A9" s="39" t="s">
        <v>21</v>
      </c>
      <c r="B9" s="37"/>
      <c r="C9" s="38" t="s">
        <v>20</v>
      </c>
      <c r="D9" s="37"/>
      <c r="E9" s="40" t="s">
        <v>19</v>
      </c>
      <c r="F9" s="4"/>
      <c r="G9" s="4"/>
    </row>
    <row r="10" spans="1:7" ht="14.5">
      <c r="A10" s="39" t="s">
        <v>18</v>
      </c>
      <c r="B10" s="37"/>
      <c r="C10" s="41" t="s">
        <v>17</v>
      </c>
      <c r="D10" s="37"/>
      <c r="E10" s="40" t="s">
        <v>16</v>
      </c>
      <c r="F10" s="4"/>
      <c r="G10" s="43"/>
    </row>
    <row r="11" spans="1:6" ht="14.5">
      <c r="A11" s="39" t="s">
        <v>15</v>
      </c>
      <c r="B11" s="37"/>
      <c r="C11" s="38" t="s">
        <v>14</v>
      </c>
      <c r="D11" s="37"/>
      <c r="E11" s="36" t="s">
        <v>13</v>
      </c>
      <c r="F11" s="4"/>
    </row>
    <row r="12" spans="1:6" ht="15" thickBot="1">
      <c r="A12" s="21"/>
      <c r="B12" s="21"/>
      <c r="C12" s="21"/>
      <c r="D12" s="21"/>
      <c r="E12" s="21"/>
      <c r="F12" s="70"/>
    </row>
    <row r="13" spans="1:6" ht="16" thickBot="1">
      <c r="A13" s="33"/>
      <c r="B13" s="15"/>
      <c r="C13" s="59" t="s">
        <v>12</v>
      </c>
      <c r="D13" s="34" t="s">
        <v>11</v>
      </c>
      <c r="E13" s="69"/>
      <c r="F13" s="4"/>
    </row>
    <row r="14" spans="1:6" ht="15.5">
      <c r="A14" s="15"/>
      <c r="B14" s="15"/>
      <c r="C14" s="32">
        <v>1</v>
      </c>
      <c r="D14" s="31">
        <v>5.1100000000000003</v>
      </c>
      <c r="E14" s="4"/>
      <c r="F14" s="4"/>
    </row>
    <row r="15" spans="1:6" ht="15.5">
      <c r="A15" s="15"/>
      <c r="B15" s="15"/>
      <c r="C15" s="30">
        <v>2</v>
      </c>
      <c r="D15" s="31">
        <v>5.29</v>
      </c>
      <c r="E15" s="4"/>
      <c r="F15" s="4"/>
    </row>
    <row r="16" spans="1:6" ht="15.5">
      <c r="A16" s="15"/>
      <c r="B16" s="15"/>
      <c r="C16" s="30">
        <v>3</v>
      </c>
      <c r="D16" s="28">
        <v>5.21</v>
      </c>
      <c r="E16" s="4"/>
      <c r="F16" s="4"/>
    </row>
    <row r="17" spans="1:6" ht="15.5">
      <c r="A17" s="15"/>
      <c r="B17" s="15"/>
      <c r="C17" s="30">
        <v>4</v>
      </c>
      <c r="D17" s="28">
        <v>5.1500000000000004</v>
      </c>
      <c r="E17" s="4"/>
      <c r="F17" s="4"/>
    </row>
    <row r="18" spans="1:6" ht="15.5">
      <c r="A18" s="15"/>
      <c r="B18" s="15"/>
      <c r="C18" s="30">
        <v>5</v>
      </c>
      <c r="D18" s="28">
        <v>5.1799999999999997</v>
      </c>
      <c r="E18" s="4"/>
      <c r="F18" s="4"/>
    </row>
    <row r="19" spans="1:6" ht="15.5">
      <c r="A19" s="15"/>
      <c r="B19" s="15"/>
      <c r="C19" s="30">
        <v>6</v>
      </c>
      <c r="D19" s="28">
        <v>5.0499999999999998</v>
      </c>
      <c r="E19" s="4"/>
      <c r="F19" s="4"/>
    </row>
    <row r="20" spans="1:6" ht="15.5">
      <c r="A20" s="15"/>
      <c r="B20" s="15"/>
      <c r="C20" s="30">
        <v>7</v>
      </c>
      <c r="D20" s="28">
        <v>5.1900000000000004</v>
      </c>
      <c r="E20" s="4"/>
      <c r="F20" s="4"/>
    </row>
    <row r="21" spans="1:6" ht="15.5">
      <c r="A21" s="15"/>
      <c r="B21" s="15"/>
      <c r="C21" s="30">
        <v>8</v>
      </c>
      <c r="D21" s="28">
        <v>5.0499999999999998</v>
      </c>
      <c r="E21" s="4"/>
      <c r="F21" s="4"/>
    </row>
    <row r="22" spans="1:6" ht="15.5">
      <c r="A22" s="15"/>
      <c r="B22" s="15"/>
      <c r="C22" s="30">
        <v>9</v>
      </c>
      <c r="D22" s="28">
        <v>5.2300000000000004</v>
      </c>
      <c r="E22" s="4"/>
      <c r="F22" s="4"/>
    </row>
    <row r="23" spans="1:6" ht="15.5">
      <c r="A23" s="15"/>
      <c r="B23" s="15"/>
      <c r="C23" s="30">
        <v>10</v>
      </c>
      <c r="D23" s="28">
        <v>5.0899999999999999</v>
      </c>
      <c r="E23" s="4"/>
      <c r="F23" s="4"/>
    </row>
    <row r="24" spans="1:6" ht="15.5">
      <c r="A24" s="15"/>
      <c r="B24" s="15"/>
      <c r="C24" s="30">
        <v>11</v>
      </c>
      <c r="D24" s="28">
        <v>5.0700000000000003</v>
      </c>
      <c r="E24" s="4"/>
      <c r="F24" s="4"/>
    </row>
    <row r="25" spans="1:6" ht="15.5">
      <c r="A25" s="15"/>
      <c r="B25" s="15"/>
      <c r="C25" s="30">
        <v>12</v>
      </c>
      <c r="D25" s="28">
        <v>4.8200000000000003</v>
      </c>
      <c r="E25" s="4"/>
      <c r="F25" s="4"/>
    </row>
    <row r="26" spans="1:6" ht="15.5">
      <c r="A26" s="15"/>
      <c r="B26" s="15"/>
      <c r="C26" s="30">
        <v>13</v>
      </c>
      <c r="D26" s="28">
        <v>5.25</v>
      </c>
      <c r="E26" s="4"/>
      <c r="F26" s="4"/>
    </row>
    <row r="27" spans="1:6" ht="15.5">
      <c r="A27" s="15"/>
      <c r="B27" s="15"/>
      <c r="C27" s="30">
        <v>14</v>
      </c>
      <c r="D27" s="28">
        <v>5.1100000000000003</v>
      </c>
      <c r="E27" s="4"/>
      <c r="F27" s="4"/>
    </row>
    <row r="28" spans="1:6" ht="15.5">
      <c r="A28" s="15"/>
      <c r="B28" s="15"/>
      <c r="C28" s="30">
        <v>15</v>
      </c>
      <c r="D28" s="28">
        <v>5.0800000000000001</v>
      </c>
      <c r="E28" s="4"/>
      <c r="F28" s="4"/>
    </row>
    <row r="29" spans="1:6" ht="15.5">
      <c r="A29" s="15"/>
      <c r="B29" s="15"/>
      <c r="C29" s="30">
        <v>16</v>
      </c>
      <c r="D29" s="28">
        <v>5.1799999999999997</v>
      </c>
      <c r="E29" s="4"/>
      <c r="F29" s="4"/>
    </row>
    <row r="30" spans="1:6" ht="15.5">
      <c r="A30" s="15"/>
      <c r="B30" s="15"/>
      <c r="C30" s="30">
        <v>17</v>
      </c>
      <c r="D30" s="28">
        <v>5.0599999999999996</v>
      </c>
      <c r="E30" s="4"/>
      <c r="F30" s="4"/>
    </row>
    <row r="31" spans="1:6" ht="15.5">
      <c r="A31" s="15"/>
      <c r="B31" s="15"/>
      <c r="C31" s="30">
        <v>18</v>
      </c>
      <c r="D31" s="28">
        <v>5.1900000000000004</v>
      </c>
      <c r="E31" s="4"/>
      <c r="F31" s="4"/>
    </row>
    <row r="32" spans="1:6" ht="15.5">
      <c r="A32" s="15"/>
      <c r="B32" s="15"/>
      <c r="C32" s="30">
        <v>19</v>
      </c>
      <c r="D32" s="31">
        <v>5.4199999999999999</v>
      </c>
      <c r="E32" s="4"/>
      <c r="F32" s="4"/>
    </row>
    <row r="33" spans="1:6" ht="16" thickBot="1">
      <c r="A33" s="15"/>
      <c r="B33" s="15"/>
      <c r="C33" s="29">
        <v>20</v>
      </c>
      <c r="D33" s="66">
        <v>5.0499999999999998</v>
      </c>
      <c r="E33" s="4"/>
      <c r="F33" s="4"/>
    </row>
    <row r="34" spans="1:6" ht="16" thickBot="1">
      <c r="A34" s="15"/>
      <c r="B34" s="15"/>
      <c r="C34" s="27"/>
      <c r="D34" s="15"/>
      <c r="E34" s="15"/>
      <c r="F34" s="1"/>
    </row>
    <row r="35" spans="1:6" ht="14.5">
      <c r="A35" s="21"/>
      <c r="B35" s="21"/>
      <c r="C35" s="68" t="s">
        <v>10</v>
      </c>
      <c r="D35" s="56">
        <f>AVERAGE(D14:D33)</f>
        <v>5.1390000000000002</v>
      </c>
      <c r="E35" s="21"/>
      <c r="F35" s="1"/>
    </row>
    <row r="36" spans="1:6" ht="15" thickBot="1">
      <c r="A36" s="20"/>
      <c r="B36" s="21"/>
      <c r="C36" s="67" t="s">
        <v>9</v>
      </c>
      <c r="D36" s="66">
        <f>STDEV(D14:D33)</f>
        <v>0.12143440941295711</v>
      </c>
      <c r="E36" s="20"/>
      <c r="F36" s="1"/>
    </row>
    <row r="37" spans="1:6" ht="15" thickBot="1">
      <c r="A37" s="20"/>
      <c r="B37" s="21"/>
      <c r="C37" s="21"/>
      <c r="D37" s="20"/>
      <c r="E37" s="20"/>
      <c r="F37" s="1"/>
    </row>
    <row r="38" spans="1:6" ht="14.5">
      <c r="A38" s="21"/>
      <c r="B38" s="21"/>
      <c r="C38" s="19" t="s">
        <v>8</v>
      </c>
      <c r="D38" s="19" t="s">
        <v>7</v>
      </c>
      <c r="E38" s="65" t="s">
        <v>6</v>
      </c>
      <c r="F38" s="1"/>
    </row>
    <row r="39" spans="1:6" ht="15" thickBot="1">
      <c r="A39" s="21"/>
      <c r="B39" s="21"/>
      <c r="C39" s="17"/>
      <c r="D39" s="17"/>
      <c r="E39" s="64"/>
      <c r="F39" s="1"/>
    </row>
    <row r="40" spans="1:6" ht="15" thickBot="1">
      <c r="A40" s="21"/>
      <c r="B40" s="21"/>
      <c r="C40" s="14" t="s">
        <v>31</v>
      </c>
      <c r="D40" s="53">
        <f>(D36/D35)*100</f>
        <v>2.3629968751305137</v>
      </c>
      <c r="E40" s="12" t="s">
        <v>4</v>
      </c>
      <c r="F40" s="1"/>
    </row>
    <row r="41" spans="1:6" ht="14.5">
      <c r="A41" s="21"/>
      <c r="B41" s="63"/>
      <c r="C41" s="62"/>
      <c r="D41" s="61"/>
      <c r="E41" s="8"/>
      <c r="F41" s="1"/>
    </row>
    <row r="42" spans="1:6" ht="14.5">
      <c r="A42" s="5" t="s">
        <v>3</v>
      </c>
      <c r="B42" s="4"/>
      <c r="C42" s="4"/>
      <c r="D42" s="4"/>
      <c r="E42" s="4"/>
      <c r="F42" s="4"/>
    </row>
    <row r="43" spans="1:6" ht="14.5">
      <c r="A43" s="4"/>
      <c r="B43" s="4"/>
      <c r="C43" s="4"/>
      <c r="D43" s="4"/>
      <c r="E43" s="4"/>
      <c r="F43" s="4"/>
    </row>
    <row r="44" spans="1:6" ht="14.5">
      <c r="A44" s="4" t="s">
        <v>2</v>
      </c>
      <c r="B44" s="4"/>
      <c r="C44" s="4"/>
      <c r="D44" s="4"/>
      <c r="E44" s="4" t="s">
        <v>0</v>
      </c>
      <c r="F44" s="4"/>
    </row>
    <row r="45" spans="1:7" ht="15.5">
      <c r="A45" s="4"/>
      <c r="B45" s="4"/>
      <c r="C45" s="4"/>
      <c r="D45" s="4"/>
      <c r="E45" s="4"/>
      <c r="F45" s="4"/>
      <c r="G45" s="3"/>
    </row>
    <row r="46" spans="1:7" ht="15.5">
      <c r="A46" s="4" t="s">
        <v>1</v>
      </c>
      <c r="B46" s="4"/>
      <c r="C46" s="4"/>
      <c r="D46" s="4"/>
      <c r="E46" s="4" t="s">
        <v>0</v>
      </c>
      <c r="F46" s="4"/>
      <c r="G46" s="3"/>
    </row>
    <row r="47" spans="1:7" ht="15.5">
      <c r="A47" s="4"/>
      <c r="B47" s="4"/>
      <c r="C47" s="4"/>
      <c r="D47" s="4"/>
      <c r="E47" s="4"/>
      <c r="F47" s="4"/>
      <c r="G47" s="3"/>
    </row>
    <row r="48" spans="1:7" ht="15.5">
      <c r="A48" s="3"/>
      <c r="B48" s="3"/>
      <c r="C48" s="3"/>
      <c r="D48" s="3"/>
      <c r="E48" s="3"/>
      <c r="F48" s="1"/>
      <c r="G48" s="1"/>
    </row>
    <row r="49" spans="1:7" ht="14.5">
      <c r="A49" s="2"/>
      <c r="B49" s="2"/>
      <c r="C49" s="2"/>
      <c r="D49" s="2"/>
      <c r="E49" s="2"/>
      <c r="F49" s="1"/>
      <c r="G49" s="1"/>
    </row>
    <row r="50" spans="1:7" ht="14.5">
      <c r="A50" s="2"/>
      <c r="B50" s="2"/>
      <c r="C50" s="2"/>
      <c r="D50" s="2"/>
      <c r="E50" s="2"/>
      <c r="F50" s="1"/>
      <c r="G50" s="1"/>
    </row>
    <row r="51" spans="1:5" ht="14.5">
      <c r="A51" s="2"/>
      <c r="B51" s="2"/>
      <c r="C51" s="2"/>
      <c r="D51" s="2"/>
      <c r="E51" s="2"/>
    </row>
  </sheetData>
  <mergeCells count="4">
    <mergeCell ref="D38:D39"/>
    <mergeCell ref="C38:C39"/>
    <mergeCell ref="E38:E39"/>
    <mergeCell ref="B3:D3"/>
  </mergeCells>
  <pageMargins left="0.7" right="0.7" top="0.75" bottom="0.75" header="0.3" footer="0.3"/>
  <pageSetup orientation="portrait" paperSize="9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pageSetUpPr fitToPage="1"/>
  </sheetPr>
  <dimension ref="A1:M48"/>
  <sheetViews>
    <sheetView workbookViewId="0" topLeftCell="A18">
      <selection pane="topLeft" activeCell="D32" sqref="D32"/>
    </sheetView>
  </sheetViews>
  <sheetFormatPr defaultRowHeight="15"/>
  <cols>
    <col min="1" max="1" width="10.8571428571429" customWidth="1"/>
    <col min="2" max="2" width="13.2857142857143" customWidth="1"/>
    <col min="3" max="4" width="12.5714285714286" customWidth="1"/>
    <col min="5" max="5" width="16.5714285714286" customWidth="1"/>
    <col min="6" max="256" width="10.8571428571429" customWidth="1"/>
  </cols>
  <sheetData>
    <row r="1" spans="1:1" ht="14.5">
      <c r="A1" s="87" t="s">
        <v>39</v>
      </c>
    </row>
    <row r="2" spans="1:13" ht="14.5">
      <c r="A2" s="87" t="s">
        <v>42</v>
      </c>
    </row>
    <row r="3" spans="2:5" ht="18.5">
      <c r="B3" s="52" t="s">
        <v>26</v>
      </c>
      <c r="C3" s="52"/>
      <c r="D3" s="52"/>
      <c r="E3" s="74"/>
    </row>
    <row r="4" spans="2:5" ht="18.5">
      <c r="B4" s="50" t="s">
        <v>34</v>
      </c>
      <c r="C4" s="73"/>
      <c r="D4" s="73"/>
      <c r="E4" s="73"/>
    </row>
    <row r="5" spans="1:7" ht="21">
      <c r="A5" s="50" t="s">
        <v>37</v>
      </c>
      <c r="B5" s="71"/>
      <c r="C5" s="47"/>
      <c r="D5" s="47"/>
      <c r="E5" s="46"/>
      <c r="G5" s="1"/>
    </row>
    <row r="6" spans="1:7" ht="10.5" customHeight="1">
      <c r="A6" s="72"/>
      <c r="B6" s="71"/>
      <c r="C6" s="47"/>
      <c r="D6" s="47"/>
      <c r="E6" s="46"/>
      <c r="G6" s="1"/>
    </row>
    <row r="7" spans="1:7" ht="14.5">
      <c r="A7" s="39" t="s">
        <v>23</v>
      </c>
      <c r="B7" s="37"/>
      <c r="C7" s="43" t="s">
        <v>32</v>
      </c>
      <c r="D7" s="42"/>
      <c r="E7" s="42"/>
      <c r="F7" s="4"/>
      <c r="G7" s="1"/>
    </row>
    <row r="8" spans="1:7" ht="14.5">
      <c r="A8" s="37"/>
      <c r="B8" s="37"/>
      <c r="C8" s="43"/>
      <c r="D8" s="42"/>
      <c r="E8" s="42"/>
      <c r="F8" s="4"/>
      <c r="G8" s="1"/>
    </row>
    <row r="9" spans="1:7" ht="14.5">
      <c r="A9" s="39" t="s">
        <v>30</v>
      </c>
      <c r="B9" s="37"/>
      <c r="C9" s="38" t="s">
        <v>29</v>
      </c>
      <c r="D9" s="37"/>
      <c r="E9" s="40" t="s">
        <v>19</v>
      </c>
      <c r="F9" s="4"/>
      <c r="G9" s="1"/>
    </row>
    <row r="10" spans="1:7" ht="14.5">
      <c r="A10" s="39" t="s">
        <v>18</v>
      </c>
      <c r="B10" s="37"/>
      <c r="C10" s="41" t="s">
        <v>17</v>
      </c>
      <c r="D10" s="37"/>
      <c r="E10" s="40" t="s">
        <v>16</v>
      </c>
      <c r="F10" s="4"/>
      <c r="G10" s="1"/>
    </row>
    <row r="11" spans="1:7" ht="14.5">
      <c r="A11" s="39" t="s">
        <v>15</v>
      </c>
      <c r="B11" s="37"/>
      <c r="C11" s="38" t="s">
        <v>14</v>
      </c>
      <c r="D11" s="37"/>
      <c r="E11" s="36" t="s">
        <v>13</v>
      </c>
      <c r="F11" s="4"/>
      <c r="G11" s="1"/>
    </row>
    <row r="12" spans="1:6" ht="15" thickBot="1">
      <c r="A12" s="21"/>
      <c r="B12" s="21"/>
      <c r="C12" s="21"/>
      <c r="D12" s="21"/>
      <c r="E12" s="21"/>
      <c r="F12" s="1"/>
    </row>
    <row r="13" spans="1:6" ht="16" thickBot="1">
      <c r="A13" s="33"/>
      <c r="B13" s="15"/>
      <c r="C13" s="86" t="s">
        <v>12</v>
      </c>
      <c r="D13" s="34" t="s">
        <v>28</v>
      </c>
      <c r="E13" s="69"/>
      <c r="F13" s="4"/>
    </row>
    <row r="14" spans="1:6" ht="15.5">
      <c r="A14" s="15"/>
      <c r="B14" s="15"/>
      <c r="C14" s="85">
        <v>1</v>
      </c>
      <c r="D14" s="31">
        <v>40.399999999999999</v>
      </c>
      <c r="E14" s="4"/>
      <c r="F14" s="4"/>
    </row>
    <row r="15" spans="1:6" ht="15.5">
      <c r="A15" s="15"/>
      <c r="B15" s="15"/>
      <c r="C15" s="84">
        <v>2</v>
      </c>
      <c r="D15" s="28">
        <v>41</v>
      </c>
      <c r="E15" s="4"/>
      <c r="F15" s="4"/>
    </row>
    <row r="16" spans="1:6" ht="15.5">
      <c r="A16" s="15"/>
      <c r="B16" s="15"/>
      <c r="C16" s="84">
        <v>3</v>
      </c>
      <c r="D16" s="28">
        <v>39.799999999999997</v>
      </c>
      <c r="E16" s="4"/>
      <c r="F16" s="4"/>
    </row>
    <row r="17" spans="1:6" ht="15.5">
      <c r="A17" s="15"/>
      <c r="B17" s="15"/>
      <c r="C17" s="84">
        <v>4</v>
      </c>
      <c r="D17" s="28">
        <v>39.700000000000003</v>
      </c>
      <c r="E17" s="4"/>
      <c r="F17" s="4"/>
    </row>
    <row r="18" spans="1:6" ht="15.5">
      <c r="A18" s="15"/>
      <c r="B18" s="15"/>
      <c r="C18" s="84">
        <v>5</v>
      </c>
      <c r="D18" s="28">
        <v>41.200000000000003</v>
      </c>
      <c r="E18" s="4"/>
      <c r="F18" s="4"/>
    </row>
    <row r="19" spans="1:6" ht="15.5">
      <c r="A19" s="15"/>
      <c r="B19" s="15"/>
      <c r="C19" s="84">
        <v>6</v>
      </c>
      <c r="D19" s="28">
        <v>39.100000000000001</v>
      </c>
      <c r="E19" s="4"/>
      <c r="F19" s="4"/>
    </row>
    <row r="20" spans="1:6" ht="15.5">
      <c r="A20" s="15"/>
      <c r="B20" s="15"/>
      <c r="C20" s="84">
        <v>7</v>
      </c>
      <c r="D20" s="28">
        <v>39.799999999999997</v>
      </c>
      <c r="E20" s="4"/>
      <c r="F20" s="4"/>
    </row>
    <row r="21" spans="1:6" ht="15.5">
      <c r="A21" s="15"/>
      <c r="B21" s="15"/>
      <c r="C21" s="84">
        <v>8</v>
      </c>
      <c r="D21" s="28">
        <v>39</v>
      </c>
      <c r="E21" s="4"/>
      <c r="F21" s="4"/>
    </row>
    <row r="22" spans="1:6" ht="15.5">
      <c r="A22" s="15"/>
      <c r="B22" s="15"/>
      <c r="C22" s="84">
        <v>9</v>
      </c>
      <c r="D22" s="28">
        <v>39.899999999999999</v>
      </c>
      <c r="E22" s="4"/>
      <c r="F22" s="4"/>
    </row>
    <row r="23" spans="1:6" ht="15.5">
      <c r="A23" s="15"/>
      <c r="B23" s="15"/>
      <c r="C23" s="84">
        <v>10</v>
      </c>
      <c r="D23" s="28">
        <v>39.399999999999999</v>
      </c>
      <c r="E23" s="4"/>
      <c r="F23" s="4"/>
    </row>
    <row r="24" spans="1:6" ht="15.5">
      <c r="A24" s="15"/>
      <c r="B24" s="15"/>
      <c r="C24" s="84">
        <v>11</v>
      </c>
      <c r="D24" s="28">
        <v>39.100000000000001</v>
      </c>
      <c r="E24" s="4"/>
      <c r="F24" s="4"/>
    </row>
    <row r="25" spans="1:6" ht="15.5">
      <c r="A25" s="15"/>
      <c r="B25" s="15"/>
      <c r="C25" s="84">
        <v>12</v>
      </c>
      <c r="D25" s="28">
        <v>39.299999999999997</v>
      </c>
      <c r="E25" s="4"/>
      <c r="F25" s="4"/>
    </row>
    <row r="26" spans="1:6" ht="15.5">
      <c r="A26" s="15"/>
      <c r="B26" s="15"/>
      <c r="C26" s="84">
        <v>13</v>
      </c>
      <c r="D26" s="28">
        <v>40.399999999999999</v>
      </c>
      <c r="E26" s="4"/>
      <c r="F26" s="4"/>
    </row>
    <row r="27" spans="1:6" ht="15.5">
      <c r="A27" s="15"/>
      <c r="B27" s="15"/>
      <c r="C27" s="84">
        <v>14</v>
      </c>
      <c r="D27" s="28">
        <v>39.799999999999997</v>
      </c>
      <c r="E27" s="4"/>
      <c r="F27" s="4"/>
    </row>
    <row r="28" spans="1:6" ht="15.5">
      <c r="A28" s="15"/>
      <c r="B28" s="15"/>
      <c r="C28" s="84">
        <v>15</v>
      </c>
      <c r="D28" s="28">
        <v>39.5</v>
      </c>
      <c r="E28" s="4"/>
      <c r="F28" s="4"/>
    </row>
    <row r="29" spans="1:6" ht="15.5">
      <c r="A29" s="15"/>
      <c r="B29" s="15"/>
      <c r="C29" s="84">
        <v>16</v>
      </c>
      <c r="D29" s="28">
        <v>40.399999999999999</v>
      </c>
      <c r="E29" s="4"/>
      <c r="F29" s="4"/>
    </row>
    <row r="30" spans="1:6" ht="15.5">
      <c r="A30" s="15"/>
      <c r="B30" s="15"/>
      <c r="C30" s="84">
        <v>17</v>
      </c>
      <c r="D30" s="28">
        <v>39.5</v>
      </c>
      <c r="E30" s="4"/>
      <c r="F30" s="4"/>
    </row>
    <row r="31" spans="1:6" ht="15.5">
      <c r="A31" s="15"/>
      <c r="B31" s="15"/>
      <c r="C31" s="84">
        <v>18</v>
      </c>
      <c r="D31" s="28">
        <v>40.700000000000003</v>
      </c>
      <c r="E31" s="4"/>
      <c r="F31" s="4"/>
    </row>
    <row r="32" spans="1:6" ht="15.5">
      <c r="A32" s="15"/>
      <c r="B32" s="15"/>
      <c r="C32" s="84">
        <v>19</v>
      </c>
      <c r="D32" s="28">
        <v>39.899999999999999</v>
      </c>
      <c r="E32" s="4"/>
      <c r="F32" s="4"/>
    </row>
    <row r="33" spans="1:6" ht="16" thickBot="1">
      <c r="A33" s="15"/>
      <c r="B33" s="15"/>
      <c r="C33" s="83">
        <v>20</v>
      </c>
      <c r="D33" s="82">
        <v>38.700000000000003</v>
      </c>
      <c r="E33" s="4"/>
      <c r="F33" s="4"/>
    </row>
    <row r="34" spans="1:6" ht="16" thickBot="1">
      <c r="A34" s="15"/>
      <c r="B34" s="15"/>
      <c r="C34" s="27"/>
      <c r="D34" s="15"/>
      <c r="E34" s="37"/>
      <c r="F34" s="4"/>
    </row>
    <row r="35" spans="1:6" ht="14.5">
      <c r="A35" s="21"/>
      <c r="B35" s="21"/>
      <c r="C35" s="26" t="s">
        <v>10</v>
      </c>
      <c r="D35" s="56">
        <f>AVERAGE(D14:D33)</f>
        <v>39.829999999999998</v>
      </c>
      <c r="E35" s="37"/>
      <c r="F35" s="4"/>
    </row>
    <row r="36" spans="1:6" ht="15" thickBot="1">
      <c r="A36" s="20"/>
      <c r="B36" s="21"/>
      <c r="C36" s="24" t="s">
        <v>9</v>
      </c>
      <c r="D36" s="23">
        <f>STDEV(D14:D33)</f>
        <v>0.67753422908289096</v>
      </c>
      <c r="E36" s="20"/>
      <c r="F36" s="1"/>
    </row>
    <row r="37" spans="1:6" ht="15" thickBot="1">
      <c r="A37" s="20"/>
      <c r="B37" s="21"/>
      <c r="C37" s="21"/>
      <c r="D37" s="20"/>
      <c r="E37" s="20"/>
      <c r="F37" s="1"/>
    </row>
    <row r="38" spans="1:6" ht="16.5" customHeight="1">
      <c r="A38" s="21"/>
      <c r="C38" s="81" t="s">
        <v>8</v>
      </c>
      <c r="D38" s="81" t="s">
        <v>7</v>
      </c>
      <c r="E38" s="80" t="s">
        <v>36</v>
      </c>
      <c r="F38" s="1"/>
    </row>
    <row r="39" spans="1:6" ht="23.15" customHeight="1" thickBot="1">
      <c r="A39" s="21"/>
      <c r="C39" s="79"/>
      <c r="D39" s="79"/>
      <c r="E39" s="78"/>
      <c r="F39" s="1"/>
    </row>
    <row r="40" spans="1:6" ht="15" thickBot="1">
      <c r="A40" s="21"/>
      <c r="C40" s="14" t="s">
        <v>35</v>
      </c>
      <c r="D40" s="77">
        <f>(D36/D35)*100</f>
        <v>1.7010650993795908</v>
      </c>
      <c r="E40" s="76" t="s">
        <v>4</v>
      </c>
      <c r="F40" s="1"/>
    </row>
    <row r="41" spans="1:6" ht="14.5">
      <c r="A41" s="21"/>
      <c r="B41" s="21"/>
      <c r="C41" s="21"/>
      <c r="D41" s="21"/>
      <c r="E41" s="1"/>
      <c r="F41" s="1"/>
    </row>
    <row r="42" spans="1:7" s="75" customFormat="1" ht="14.5">
      <c r="A42" s="5" t="s">
        <v>3</v>
      </c>
      <c r="B42" s="5"/>
      <c r="C42" s="5"/>
      <c r="D42" s="5"/>
      <c r="E42" s="5"/>
      <c r="F42" s="5"/>
      <c r="G42" s="5"/>
    </row>
    <row r="43" spans="1:7" ht="14.5">
      <c r="A43" s="4"/>
      <c r="B43" s="4"/>
      <c r="C43" s="4"/>
      <c r="D43" s="4"/>
      <c r="E43" s="4"/>
      <c r="F43" s="4"/>
      <c r="G43" s="4"/>
    </row>
    <row r="44" spans="1:7" ht="14.5">
      <c r="A44" s="4" t="s">
        <v>2</v>
      </c>
      <c r="B44" s="4"/>
      <c r="C44" s="4"/>
      <c r="D44" s="4"/>
      <c r="E44" s="4" t="s">
        <v>0</v>
      </c>
      <c r="F44" s="4"/>
      <c r="G44" s="4"/>
    </row>
    <row r="45" spans="1:7" ht="14.5">
      <c r="A45" s="4"/>
      <c r="B45" s="4"/>
      <c r="C45" s="4"/>
      <c r="D45" s="4"/>
      <c r="E45" s="4"/>
      <c r="F45" s="4"/>
      <c r="G45" s="4"/>
    </row>
    <row r="46" spans="1:7" ht="14.5">
      <c r="A46" s="4" t="s">
        <v>1</v>
      </c>
      <c r="B46" s="4"/>
      <c r="C46" s="4"/>
      <c r="D46" s="4"/>
      <c r="E46" s="4" t="s">
        <v>0</v>
      </c>
      <c r="F46" s="4"/>
      <c r="G46" s="4"/>
    </row>
    <row r="47" spans="1:7" ht="14.5">
      <c r="A47" s="4"/>
      <c r="B47" s="4"/>
      <c r="C47" s="4"/>
      <c r="D47" s="4"/>
      <c r="E47" s="4"/>
      <c r="F47" s="4"/>
      <c r="G47" s="4"/>
    </row>
    <row r="48" spans="1:7" ht="14.5">
      <c r="A48" s="4"/>
      <c r="B48" s="4"/>
      <c r="C48" s="4"/>
      <c r="D48" s="4"/>
      <c r="E48" s="4"/>
      <c r="F48" s="4"/>
      <c r="G48" s="4"/>
    </row>
  </sheetData>
  <mergeCells count="4">
    <mergeCell ref="D38:D39"/>
    <mergeCell ref="C38:C39"/>
    <mergeCell ref="E38:E39"/>
    <mergeCell ref="B3:D3"/>
  </mergeCells>
  <pageMargins left="0.7" right="0.7" top="0.75" bottom="0.75" header="0.3" footer="0.3"/>
  <pageSetup orientation="portrait" scale="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INTRAENSAYO PC U1 HCG-BETA</vt:lpstr>
      <vt:lpstr>INTRAENSAYO PC U2 HCG-BETA</vt:lpstr>
      <vt:lpstr>INTERENSAYO PC U1 HCG-BETA</vt:lpstr>
      <vt:lpstr>INTERENSAYO PC U2 HCG-BETA</vt:lpstr>
    </vt:vector>
  </TitlesOfParts>
  <Template/>
  <Manager/>
  <Company>Johns Hopkins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 Leach</dc:creator>
  <cp:keywords/>
  <dc:description/>
  <cp:lastModifiedBy>Anne Leach</cp:lastModifiedBy>
  <dcterms:created xsi:type="dcterms:W3CDTF">2023-07-19T19:13:28Z</dcterms:created>
  <dcterms:modified xsi:type="dcterms:W3CDTF">2023-07-19T19:13:56Z</dcterms:modified>
  <cp:category/>
</cp:coreProperties>
</file>